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60" windowWidth="15720" windowHeight="583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M3" i="1" l="1"/>
  <c r="AK3" i="1"/>
  <c r="AL3" i="1"/>
  <c r="AE3" i="1"/>
  <c r="AB3" i="1"/>
  <c r="AF3" i="1"/>
  <c r="AJ3" i="1"/>
</calcChain>
</file>

<file path=xl/comments1.xml><?xml version="1.0" encoding="utf-8"?>
<comments xmlns="http://schemas.openxmlformats.org/spreadsheetml/2006/main">
  <authors>
    <author>Paul Livingstone</author>
  </authors>
  <commentList>
    <comment ref="S4" authorId="0">
      <text>
        <r>
          <rPr>
            <b/>
            <sz val="9"/>
            <color indexed="81"/>
            <rFont val="Tahoma"/>
            <family val="2"/>
          </rPr>
          <t>Paul Livingstone:</t>
        </r>
        <r>
          <rPr>
            <sz val="9"/>
            <color indexed="81"/>
            <rFont val="Tahoma"/>
            <family val="2"/>
          </rPr>
          <t xml:space="preserve">
This data was based on the 1989 Calendar year not the 1989/90 financial year</t>
        </r>
      </text>
    </comment>
    <comment ref="T4" authorId="0">
      <text>
        <r>
          <rPr>
            <b/>
            <sz val="9"/>
            <color indexed="81"/>
            <rFont val="Tahoma"/>
            <family val="2"/>
          </rPr>
          <t>Paul Livingstone:</t>
        </r>
        <r>
          <rPr>
            <sz val="9"/>
            <color indexed="81"/>
            <rFont val="Tahoma"/>
            <family val="2"/>
          </rPr>
          <t xml:space="preserve">
This data is based on calendar year 1990, not financial year</t>
        </r>
      </text>
    </comment>
  </commentList>
</comments>
</file>

<file path=xl/sharedStrings.xml><?xml version="1.0" encoding="utf-8"?>
<sst xmlns="http://schemas.openxmlformats.org/spreadsheetml/2006/main" count="67" uniqueCount="50">
  <si>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</si>
  <si>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</si>
  <si>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</si>
  <si>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</si>
  <si>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</si>
  <si>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</si>
  <si>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</si>
  <si>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</si>
  <si>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</si>
  <si>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</si>
  <si>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</si>
  <si>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</si>
  <si>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</si>
  <si>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</si>
  <si>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</si>
  <si>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</si>
  <si>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</si>
  <si>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Number of TB reactors slaughtered</t>
  </si>
  <si>
    <t>2010/11</t>
  </si>
  <si>
    <t>Total cattle tested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</si>
  <si>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</si>
  <si>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</si>
  <si>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</si>
  <si>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</si>
  <si>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</si>
  <si>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</si>
  <si>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</si>
  <si>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</si>
  <si>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</si>
  <si>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</si>
  <si>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</si>
  <si>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</si>
  <si>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</si>
  <si>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</si>
  <si>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</si>
  <si>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</si>
  <si>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>1976/77</t>
  </si>
  <si>
    <t>1975/76</t>
  </si>
  <si>
    <t>1974/75</t>
  </si>
  <si>
    <t>1973/74</t>
  </si>
  <si>
    <t>1972/73</t>
  </si>
  <si>
    <t>Total cattle (based on Statistics NZ census data)</t>
  </si>
  <si>
    <t>Number of herds at June</t>
  </si>
  <si>
    <t>Not available (NA)</t>
  </si>
  <si>
    <t>NA</t>
  </si>
  <si>
    <t>Period infected herds</t>
  </si>
  <si>
    <t>2011/12</t>
  </si>
  <si>
    <t>New Zealand: Total cattle; cattle tested; TB reactor cattle slaughtered; number of herds; annual period infected herds, by financial year</t>
  </si>
  <si>
    <t>2012/13</t>
  </si>
  <si>
    <t>2013/14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</si>
</sst>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9"/>
  <sheetViews>
    <sheetView tabSelected="1" workbookViewId="0">
      <pane xSplit="5472" topLeftCell="AI1" activePane="topRight"/>
      <selection activeCell="A3" sqref="A3"/>
      <selection pane="topRight" activeCell="AT15" sqref="AS15:AT15"/>
    </sheetView>
  </sheetViews>
  <sheetFormatPr defaultRowHeight="13.8" x14ac:dyDescent="0.25"/>
  <cols>
    <col min="1" max="1" width="41.8984375" customWidth="1"/>
    <col min="2" max="2" width="15.296875" customWidth="1"/>
    <col min="3" max="4" width="13.59765625" customWidth="1"/>
    <col min="5" max="5" width="12" customWidth="1"/>
    <col min="6" max="6" width="12.296875" customWidth="1"/>
    <col min="7" max="9" width="13.59765625" customWidth="1"/>
    <col min="10" max="10" width="12.296875" customWidth="1"/>
    <col min="11" max="15" width="13.59765625" customWidth="1"/>
    <col min="16" max="16" width="10.3984375" customWidth="1"/>
    <col min="17" max="17" width="11.5" customWidth="1"/>
    <col min="18" max="18" width="12.796875" customWidth="1"/>
    <col min="19" max="19" width="12.69921875" customWidth="1"/>
    <col min="20" max="20" width="12.19921875" customWidth="1"/>
    <col min="21" max="21" width="12.09765625" customWidth="1"/>
    <col min="22" max="22" width="9.796875" customWidth="1"/>
    <col min="41" max="41" width="9.8984375" bestFit="1" customWidth="1"/>
  </cols>
  <sheetData>
    <row r="1" spans="1:43" s="2" customFormat="1" ht="15.6" x14ac:dyDescent="0.3">
      <c r="A1" s="2" t="s">
        <v>47</v>
      </c>
    </row>
    <row r="2" spans="1:43" x14ac:dyDescent="0.25">
      <c r="B2" t="s">
        <v>40</v>
      </c>
      <c r="C2" t="s">
        <v>39</v>
      </c>
      <c r="D2" t="s">
        <v>38</v>
      </c>
      <c r="E2" t="s">
        <v>37</v>
      </c>
      <c r="F2" t="s">
        <v>36</v>
      </c>
      <c r="G2" t="s">
        <v>35</v>
      </c>
      <c r="H2" t="s">
        <v>34</v>
      </c>
      <c r="I2" t="s">
        <v>33</v>
      </c>
      <c r="J2" t="s">
        <v>32</v>
      </c>
      <c r="K2" t="s">
        <v>31</v>
      </c>
      <c r="L2" t="s">
        <v>30</v>
      </c>
      <c r="M2" t="s">
        <v>29</v>
      </c>
      <c r="N2" t="s">
        <v>28</v>
      </c>
      <c r="O2" t="s">
        <v>27</v>
      </c>
      <c r="P2" t="s">
        <v>26</v>
      </c>
      <c r="Q2" t="s">
        <v>25</v>
      </c>
      <c r="R2" t="s">
        <v>24</v>
      </c>
      <c r="S2" t="s">
        <v>23</v>
      </c>
      <c r="T2" t="s">
        <v>22</v>
      </c>
      <c r="U2" t="s">
        <v>21</v>
      </c>
      <c r="V2" t="s">
        <v>20</v>
      </c>
      <c r="W2" t="s">
        <v>0</v>
      </c>
      <c r="X2" t="s">
        <v>1</v>
      </c>
      <c r="Y2" t="s">
        <v>2</v>
      </c>
      <c r="Z2" t="s">
        <v>3</v>
      </c>
      <c r="AA2" t="s">
        <v>4</v>
      </c>
      <c r="AB2" t="s">
        <v>5</v>
      </c>
      <c r="AC2" t="s">
        <v>6</v>
      </c>
      <c r="AD2" t="s">
        <v>7</v>
      </c>
      <c r="AE2" t="s">
        <v>8</v>
      </c>
      <c r="AF2" t="s">
        <v>9</v>
      </c>
      <c r="AG2" t="s">
        <v>10</v>
      </c>
      <c r="AH2" t="s">
        <v>11</v>
      </c>
      <c r="AI2" t="s">
        <v>12</v>
      </c>
      <c r="AJ2" t="s">
        <v>13</v>
      </c>
      <c r="AK2" t="s">
        <v>14</v>
      </c>
      <c r="AL2" t="s">
        <v>15</v>
      </c>
      <c r="AM2" t="s">
        <v>16</v>
      </c>
      <c r="AN2" t="s">
        <v>18</v>
      </c>
      <c r="AO2" t="s">
        <v>46</v>
      </c>
      <c r="AP2" t="s">
        <v>48</v>
      </c>
      <c r="AQ2" t="s">
        <v>49</v>
      </c>
    </row>
    <row r="3" spans="1:43" s="1" customFormat="1" x14ac:dyDescent="0.25">
      <c r="A3" s="1" t="s">
        <v>41</v>
      </c>
      <c r="B3" s="1">
        <v>8631413</v>
      </c>
      <c r="C3" s="1">
        <v>8924171</v>
      </c>
      <c r="D3" s="1">
        <v>9311364</v>
      </c>
      <c r="E3" s="1">
        <v>9292321</v>
      </c>
      <c r="F3" s="1">
        <v>8737641</v>
      </c>
      <c r="G3" s="1">
        <v>8418011</v>
      </c>
      <c r="H3" s="1">
        <v>8022405</v>
      </c>
      <c r="I3" s="1">
        <v>8131214</v>
      </c>
      <c r="J3" s="1">
        <v>8035468</v>
      </c>
      <c r="K3" s="1">
        <v>7912303</v>
      </c>
      <c r="L3" s="1">
        <v>7630482</v>
      </c>
      <c r="M3" s="1">
        <v>7776089</v>
      </c>
      <c r="N3" s="1">
        <v>7921150</v>
      </c>
      <c r="O3" s="1">
        <v>8279122</v>
      </c>
      <c r="P3" s="1">
        <v>7998958</v>
      </c>
      <c r="Q3" s="1">
        <v>8057898</v>
      </c>
      <c r="R3" s="1">
        <v>7828433</v>
      </c>
      <c r="S3" s="1">
        <v>8033975</v>
      </c>
      <c r="T3" s="1">
        <v>8099996</v>
      </c>
      <c r="U3" s="1">
        <v>8144321</v>
      </c>
      <c r="V3" s="1">
        <v>8308102</v>
      </c>
      <c r="W3" s="1">
        <v>8887032</v>
      </c>
      <c r="X3" s="1">
        <v>9272325</v>
      </c>
      <c r="Y3" s="1">
        <v>9017277</v>
      </c>
      <c r="AB3" s="1">
        <f>4316409+4643705</f>
        <v>8960114</v>
      </c>
      <c r="AE3" s="1">
        <f>4494678+5161589</f>
        <v>9656267</v>
      </c>
      <c r="AF3" s="1">
        <f>4626617+3115897</f>
        <v>7742514</v>
      </c>
      <c r="AJ3" s="1">
        <f>4393617+3392602</f>
        <v>7786219</v>
      </c>
      <c r="AK3" s="1">
        <f>5578000+4137000</f>
        <v>9715000</v>
      </c>
      <c r="AL3" s="1">
        <f>4101000+5861000</f>
        <v>9962000</v>
      </c>
      <c r="AM3" s="1">
        <f>3949000+5915000</f>
        <v>9864000</v>
      </c>
      <c r="AO3" s="1">
        <v>10100000</v>
      </c>
    </row>
    <row r="4" spans="1:43" s="1" customFormat="1" x14ac:dyDescent="0.25">
      <c r="A4" s="1" t="s">
        <v>19</v>
      </c>
      <c r="B4" s="1">
        <v>3555000</v>
      </c>
      <c r="C4" s="1">
        <v>3554000</v>
      </c>
      <c r="D4" s="1">
        <v>3636000</v>
      </c>
      <c r="E4" s="1">
        <v>3361000</v>
      </c>
      <c r="F4" s="1">
        <v>3634000</v>
      </c>
      <c r="G4" s="1">
        <v>3496000</v>
      </c>
      <c r="H4" s="1">
        <v>2795445</v>
      </c>
      <c r="I4" s="1">
        <v>2672352</v>
      </c>
      <c r="J4" s="1">
        <v>2561112</v>
      </c>
      <c r="K4" s="1">
        <v>2249391</v>
      </c>
      <c r="L4" s="1">
        <v>2097845</v>
      </c>
      <c r="M4" s="1">
        <v>1868000</v>
      </c>
      <c r="N4" s="1">
        <v>1828561</v>
      </c>
      <c r="O4" s="1">
        <v>2027039</v>
      </c>
      <c r="Q4" s="1">
        <v>2347174</v>
      </c>
      <c r="S4" s="1">
        <v>2319064</v>
      </c>
      <c r="T4" s="1">
        <v>2427365</v>
      </c>
      <c r="U4" s="1">
        <v>2928960</v>
      </c>
      <c r="V4" s="1">
        <v>3297325</v>
      </c>
      <c r="W4" s="1">
        <v>3731128</v>
      </c>
      <c r="X4" s="1">
        <v>4043325</v>
      </c>
      <c r="Y4" s="1">
        <v>4212294</v>
      </c>
      <c r="Z4" s="1">
        <v>4555674</v>
      </c>
      <c r="AA4" s="1">
        <v>4775472</v>
      </c>
      <c r="AB4" s="1">
        <v>4622464</v>
      </c>
      <c r="AC4" s="1">
        <v>4834655</v>
      </c>
      <c r="AD4" s="1">
        <v>5058516</v>
      </c>
      <c r="AE4" s="1">
        <v>5391707</v>
      </c>
      <c r="AF4" s="1">
        <v>5529451</v>
      </c>
      <c r="AG4" s="1">
        <v>5442243</v>
      </c>
      <c r="AH4" s="1">
        <v>5138150</v>
      </c>
      <c r="AI4" s="1">
        <v>5026707</v>
      </c>
      <c r="AJ4" s="1">
        <v>4921397</v>
      </c>
      <c r="AK4" s="1">
        <v>4832635</v>
      </c>
      <c r="AL4" s="1">
        <v>4981408</v>
      </c>
      <c r="AM4" s="1">
        <v>4552127</v>
      </c>
      <c r="AN4" s="1">
        <v>4649073</v>
      </c>
      <c r="AO4" s="1">
        <v>4321476</v>
      </c>
      <c r="AP4" s="1">
        <v>4374962</v>
      </c>
      <c r="AQ4" s="1">
        <v>4213896</v>
      </c>
    </row>
    <row r="5" spans="1:43" s="1" customFormat="1" x14ac:dyDescent="0.25">
      <c r="A5" s="1" t="s">
        <v>17</v>
      </c>
      <c r="B5" s="1">
        <v>10142</v>
      </c>
      <c r="C5" s="1">
        <v>11207</v>
      </c>
      <c r="D5" s="1">
        <v>15619</v>
      </c>
      <c r="E5" s="1">
        <v>11323</v>
      </c>
      <c r="F5" s="1">
        <v>8057</v>
      </c>
      <c r="G5" s="1">
        <v>7516</v>
      </c>
      <c r="H5" s="1">
        <v>5578</v>
      </c>
      <c r="I5" s="1">
        <v>4264</v>
      </c>
      <c r="J5" s="1">
        <v>3610</v>
      </c>
      <c r="K5" s="1">
        <v>4168</v>
      </c>
      <c r="L5" s="1">
        <v>3825</v>
      </c>
      <c r="M5" s="1">
        <v>3815</v>
      </c>
      <c r="N5" s="1">
        <v>4069</v>
      </c>
      <c r="O5" s="1">
        <v>4618</v>
      </c>
      <c r="Q5" s="1">
        <v>4998</v>
      </c>
      <c r="S5" s="1">
        <v>5490</v>
      </c>
      <c r="T5" s="1">
        <v>5735</v>
      </c>
      <c r="U5" s="1">
        <v>5775</v>
      </c>
      <c r="V5" s="1">
        <v>5994</v>
      </c>
      <c r="W5" s="1">
        <v>6328</v>
      </c>
      <c r="X5" s="1">
        <v>6227</v>
      </c>
      <c r="Y5" s="1">
        <v>4727</v>
      </c>
      <c r="Z5" s="1">
        <v>4488</v>
      </c>
      <c r="AA5" s="1">
        <v>3722</v>
      </c>
      <c r="AB5" s="1">
        <v>2352</v>
      </c>
      <c r="AC5" s="1">
        <v>2356</v>
      </c>
      <c r="AD5" s="1">
        <v>2032</v>
      </c>
      <c r="AE5" s="1">
        <v>1767</v>
      </c>
      <c r="AF5" s="1">
        <v>1952</v>
      </c>
      <c r="AG5" s="1">
        <v>1557</v>
      </c>
      <c r="AH5" s="1">
        <v>1049</v>
      </c>
      <c r="AI5" s="1">
        <v>756</v>
      </c>
      <c r="AJ5" s="1">
        <v>633</v>
      </c>
      <c r="AK5" s="1">
        <v>599</v>
      </c>
      <c r="AL5" s="1">
        <v>986</v>
      </c>
      <c r="AM5" s="1">
        <v>636</v>
      </c>
      <c r="AN5" s="1">
        <v>722</v>
      </c>
      <c r="AO5" s="1">
        <v>722</v>
      </c>
      <c r="AP5" s="1">
        <v>1294</v>
      </c>
      <c r="AQ5" s="1">
        <v>775</v>
      </c>
    </row>
    <row r="8" spans="1:43" x14ac:dyDescent="0.25">
      <c r="A8" s="1" t="s">
        <v>42</v>
      </c>
      <c r="B8" t="s">
        <v>43</v>
      </c>
      <c r="C8" t="s">
        <v>44</v>
      </c>
      <c r="D8" t="s">
        <v>44</v>
      </c>
      <c r="E8" t="s">
        <v>44</v>
      </c>
      <c r="F8" t="s">
        <v>44</v>
      </c>
      <c r="G8" t="s">
        <v>44</v>
      </c>
      <c r="H8" t="s">
        <v>44</v>
      </c>
      <c r="I8" t="s">
        <v>44</v>
      </c>
      <c r="J8" t="s">
        <v>44</v>
      </c>
      <c r="K8" t="s">
        <v>44</v>
      </c>
      <c r="L8" t="s">
        <v>44</v>
      </c>
      <c r="M8" t="s">
        <v>44</v>
      </c>
      <c r="N8" t="s">
        <v>44</v>
      </c>
      <c r="O8" t="s">
        <v>44</v>
      </c>
      <c r="P8" t="s">
        <v>44</v>
      </c>
      <c r="Q8" t="s">
        <v>44</v>
      </c>
      <c r="R8" t="s">
        <v>44</v>
      </c>
      <c r="S8" t="s">
        <v>44</v>
      </c>
      <c r="T8" t="s">
        <v>44</v>
      </c>
      <c r="U8">
        <v>63882</v>
      </c>
      <c r="V8">
        <v>63882</v>
      </c>
      <c r="W8">
        <v>63882</v>
      </c>
      <c r="X8">
        <v>63882</v>
      </c>
      <c r="Y8" s="1">
        <v>63882</v>
      </c>
      <c r="Z8">
        <v>64268</v>
      </c>
      <c r="AA8">
        <v>64268</v>
      </c>
      <c r="AB8">
        <v>64911</v>
      </c>
      <c r="AC8">
        <v>66884</v>
      </c>
      <c r="AD8">
        <v>69199</v>
      </c>
      <c r="AE8">
        <v>70258</v>
      </c>
      <c r="AF8">
        <v>70718</v>
      </c>
      <c r="AG8">
        <v>70074</v>
      </c>
      <c r="AH8">
        <v>69815</v>
      </c>
      <c r="AI8">
        <v>70917</v>
      </c>
      <c r="AJ8">
        <v>71456</v>
      </c>
      <c r="AK8">
        <v>72128</v>
      </c>
      <c r="AL8">
        <v>69471</v>
      </c>
      <c r="AM8">
        <v>67669</v>
      </c>
      <c r="AN8">
        <v>66541</v>
      </c>
      <c r="AO8">
        <v>66004</v>
      </c>
      <c r="AP8">
        <v>67047</v>
      </c>
      <c r="AQ8">
        <v>67415</v>
      </c>
    </row>
    <row r="9" spans="1:43" x14ac:dyDescent="0.25">
      <c r="A9" s="1" t="s">
        <v>45</v>
      </c>
      <c r="U9">
        <v>1959</v>
      </c>
      <c r="V9">
        <v>2112</v>
      </c>
      <c r="W9">
        <v>2230</v>
      </c>
      <c r="X9">
        <v>2359</v>
      </c>
      <c r="Y9" s="1">
        <v>2341</v>
      </c>
      <c r="Z9">
        <v>2092</v>
      </c>
      <c r="AA9">
        <v>1757</v>
      </c>
      <c r="AB9">
        <v>1330</v>
      </c>
      <c r="AC9">
        <v>1067</v>
      </c>
      <c r="AD9">
        <v>851</v>
      </c>
      <c r="AE9">
        <v>699</v>
      </c>
      <c r="AF9">
        <v>577</v>
      </c>
      <c r="AG9">
        <v>483</v>
      </c>
      <c r="AH9">
        <v>400</v>
      </c>
      <c r="AI9">
        <v>315</v>
      </c>
      <c r="AJ9">
        <v>253</v>
      </c>
      <c r="AK9">
        <v>231</v>
      </c>
      <c r="AL9">
        <v>221</v>
      </c>
      <c r="AM9">
        <v>179</v>
      </c>
      <c r="AN9">
        <v>157</v>
      </c>
      <c r="AO9">
        <v>117</v>
      </c>
      <c r="AP9">
        <v>141</v>
      </c>
      <c r="AQ9">
        <v>145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AHB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Livingstone</dc:creator>
  <cp:lastModifiedBy>Paul Livingstone</cp:lastModifiedBy>
  <dcterms:created xsi:type="dcterms:W3CDTF">2011-07-18T19:03:15Z</dcterms:created>
  <dcterms:modified xsi:type="dcterms:W3CDTF">2015-03-09T18:30:33Z</dcterms:modified>
</cp:coreProperties>
</file>